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kelly/Library/Mobile Documents/com~apple~CloudDocs/Allied UV Shared/Sales Operations/Web-Site Calculators/"/>
    </mc:Choice>
  </mc:AlternateContent>
  <xr:revisionPtr revIDLastSave="0" documentId="13_ncr:1_{340CE868-E093-3243-92D5-2EE301580932}" xr6:coauthVersionLast="47" xr6:coauthVersionMax="47" xr10:uidLastSave="{00000000-0000-0000-0000-000000000000}"/>
  <bookViews>
    <workbookView xWindow="0" yWindow="880" windowWidth="40960" windowHeight="22960" xr2:uid="{616755F0-5888-9D4B-A78D-B9C62352A6D5}"/>
  </bookViews>
  <sheets>
    <sheet name="VOC Calculator - SB_WB_UV" sheetId="1" r:id="rId1"/>
  </sheets>
  <externalReferences>
    <externalReference r:id="rId2"/>
    <externalReference r:id="rId3"/>
  </externalReferences>
  <definedNames>
    <definedName name="_xlnm.Print_Area" localSheetId="0">'VOC Calculator - SB_WB_UV'!$A$1:$E$45</definedName>
    <definedName name="Priority" localSheetId="0">[1]Sheet1!#REF!</definedName>
    <definedName name="Priority">[1]Sheet1!#REF!</definedName>
    <definedName name="Status" localSheetId="0">[2]!Table1[Status]</definedName>
    <definedName name="Status">[2]!Table1[Status]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E29" i="1"/>
  <c r="D23" i="1"/>
  <c r="D25" i="1" s="1"/>
  <c r="C23" i="1"/>
  <c r="C25" i="1" s="1"/>
  <c r="E22" i="1"/>
  <c r="E21" i="1"/>
  <c r="D22" i="1"/>
  <c r="C22" i="1"/>
  <c r="D21" i="1"/>
  <c r="C21" i="1" l="1"/>
  <c r="C28" i="1" s="1"/>
  <c r="C29" i="1" s="1"/>
</calcChain>
</file>

<file path=xl/sharedStrings.xml><?xml version="1.0" encoding="utf-8"?>
<sst xmlns="http://schemas.openxmlformats.org/spreadsheetml/2006/main" count="58" uniqueCount="46">
  <si>
    <t>Entered Data</t>
  </si>
  <si>
    <t>Measurement</t>
  </si>
  <si>
    <t>Percentage</t>
  </si>
  <si>
    <t>Description</t>
  </si>
  <si>
    <t>Water-based</t>
  </si>
  <si>
    <t>UV</t>
  </si>
  <si>
    <t>Percent Solids</t>
  </si>
  <si>
    <t>Coverage at 1 mil - Square Feet</t>
  </si>
  <si>
    <t>Coverage at 1 mil - Square Inches</t>
  </si>
  <si>
    <t xml:space="preserve"> </t>
  </si>
  <si>
    <t>Water-Based Coating VOC's / Gallon:</t>
  </si>
  <si>
    <t>Lbs / Gallon</t>
  </si>
  <si>
    <t>VOC's per coating</t>
  </si>
  <si>
    <t>Amount of Coating Consumed:</t>
  </si>
  <si>
    <t>Water-Based Percent Solids / Gallon:</t>
  </si>
  <si>
    <t>UV Coating VOC's / Gallon:</t>
  </si>
  <si>
    <t>UV Coating Percent Solids / Gallon:</t>
  </si>
  <si>
    <t>Gallons</t>
  </si>
  <si>
    <t>Amount of VOC's based on consumption</t>
  </si>
  <si>
    <t>Additional Information:</t>
  </si>
  <si>
    <t>Water-Based Coating per YEAR</t>
  </si>
  <si>
    <t>FUNCTIONAL PIPE - VOC SAVINGS</t>
  </si>
  <si>
    <t>Total VOC's emissions SAVED per YEAR:  LBS</t>
  </si>
  <si>
    <t>Solvent-Based Coating VOC's / Gallon:</t>
  </si>
  <si>
    <t>Solvent-Based Percent Solids / Gallon:</t>
  </si>
  <si>
    <t>Solvent-Based</t>
  </si>
  <si>
    <t>Solvent-Based Coating per YEAR</t>
  </si>
  <si>
    <t>OTHER COST SAVINGS TO CONSIDER</t>
  </si>
  <si>
    <t>Additional Benefits</t>
  </si>
  <si>
    <t>Dollars Savings</t>
  </si>
  <si>
    <t>Comments</t>
  </si>
  <si>
    <t>No VOC's - Minimal Reporting</t>
  </si>
  <si>
    <t>No HAP's - Minimal Reporting</t>
  </si>
  <si>
    <t>No Solvent adders</t>
  </si>
  <si>
    <t>Much better ASTM-B117 Salt Performance</t>
  </si>
  <si>
    <t>Significant floor space savings - Square Foot</t>
  </si>
  <si>
    <t xml:space="preserve">Minimal clean up activities </t>
  </si>
  <si>
    <t>Oven Cost Savings - Utilities Savings</t>
  </si>
  <si>
    <t>Less internal handling costs</t>
  </si>
  <si>
    <t>Less transportation costs</t>
  </si>
  <si>
    <t>Humidity issues</t>
  </si>
  <si>
    <t>On-Site Inventory - Significantly less</t>
  </si>
  <si>
    <t>VOC COMPARISON - SOLVENT / WATER / UV</t>
  </si>
  <si>
    <t>VOC CALCULATOR - SOLVENT, WATER &amp; UV COATINGS</t>
  </si>
  <si>
    <r>
      <t xml:space="preserve">Michael Kelly                                                                                     Allied PhotoChemical, Inc. mkelly@alliedphotochemical.com            </t>
    </r>
    <r>
      <rPr>
        <u/>
        <sz val="12"/>
        <color theme="1"/>
        <rFont val="Aptos"/>
      </rPr>
      <t xml:space="preserve">    </t>
    </r>
    <r>
      <rPr>
        <sz val="12"/>
        <color theme="1"/>
        <rFont val="Aptos"/>
      </rPr>
      <t xml:space="preserve"> Mobile:  248-515-9240</t>
    </r>
  </si>
  <si>
    <t>UV LED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</si>
</sst>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</font>
    <font>
      <sz val="12"/>
      <color theme="1"/>
      <name val="Aptos"/>
    </font>
    <font>
      <u/>
      <sz val="12"/>
      <color theme="1"/>
      <name val="Aptos"/>
    </font>
    <font>
      <b/>
      <sz val="14"/>
      <color theme="1"/>
      <name val="Aptos"/>
    </font>
    <font>
      <b/>
      <sz val="11"/>
      <color theme="1"/>
      <name val="Aptos"/>
    </font>
    <font>
      <b/>
      <sz val="14"/>
      <color theme="0"/>
      <name val="Aptos"/>
    </font>
    <font>
      <b/>
      <sz val="24"/>
      <color theme="1"/>
      <name val="Aptos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8FF9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D7FF"/>
        <bgColor indexed="64"/>
      </patternFill>
    </fill>
    <fill>
      <patternFill patternType="solid">
        <fgColor rgb="FF00FF14"/>
        <bgColor indexed="64"/>
      </patternFill>
    </fill>
    <fill>
      <patternFill patternType="solid">
        <fgColor rgb="FF00FF6A"/>
        <bgColor indexed="64"/>
      </patternFill>
    </fill>
    <fill>
      <patternFill patternType="solid">
        <fgColor rgb="FFFF91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FFAD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6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2" fontId="6" fillId="3" borderId="8" xfId="2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5" fontId="6" fillId="3" borderId="10" xfId="3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2" fontId="6" fillId="7" borderId="10" xfId="2" applyNumberFormat="1" applyFont="1" applyFill="1" applyBorder="1" applyAlignment="1">
      <alignment vertical="center"/>
    </xf>
    <xf numFmtId="0" fontId="6" fillId="0" borderId="0" xfId="0" applyFont="1"/>
    <xf numFmtId="165" fontId="6" fillId="7" borderId="10" xfId="3" applyNumberFormat="1" applyFont="1" applyFill="1" applyBorder="1" applyAlignment="1">
      <alignment vertical="center"/>
    </xf>
    <xf numFmtId="2" fontId="6" fillId="9" borderId="10" xfId="2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5" fontId="6" fillId="9" borderId="15" xfId="3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164" fontId="2" fillId="12" borderId="8" xfId="1" applyNumberFormat="1" applyFont="1" applyFill="1" applyBorder="1" applyAlignment="1">
      <alignment vertical="center"/>
    </xf>
    <xf numFmtId="164" fontId="2" fillId="12" borderId="15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165" fontId="2" fillId="6" borderId="8" xfId="3" applyNumberFormat="1" applyFont="1" applyFill="1" applyBorder="1" applyAlignment="1">
      <alignment vertical="center"/>
    </xf>
    <xf numFmtId="165" fontId="2" fillId="6" borderId="9" xfId="3" applyNumberFormat="1" applyFont="1" applyFill="1" applyBorder="1" applyAlignment="1">
      <alignment vertical="center"/>
    </xf>
    <xf numFmtId="2" fontId="2" fillId="6" borderId="10" xfId="3" applyNumberFormat="1" applyFont="1" applyFill="1" applyBorder="1" applyAlignment="1">
      <alignment vertical="center"/>
    </xf>
    <xf numFmtId="2" fontId="2" fillId="6" borderId="11" xfId="3" applyNumberFormat="1" applyFont="1" applyFill="1" applyBorder="1" applyAlignment="1">
      <alignment vertical="center"/>
    </xf>
    <xf numFmtId="164" fontId="2" fillId="6" borderId="15" xfId="1" applyNumberFormat="1" applyFont="1" applyFill="1" applyBorder="1" applyAlignment="1">
      <alignment vertical="center"/>
    </xf>
    <xf numFmtId="164" fontId="2" fillId="6" borderId="16" xfId="1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164" fontId="6" fillId="13" borderId="4" xfId="0" applyNumberFormat="1" applyFont="1" applyFill="1" applyBorder="1" applyAlignment="1">
      <alignment vertical="center"/>
    </xf>
    <xf numFmtId="164" fontId="6" fillId="13" borderId="4" xfId="1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6" borderId="5" xfId="1" applyNumberFormat="1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6" fillId="10" borderId="17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49" fontId="6" fillId="12" borderId="20" xfId="0" applyNumberFormat="1" applyFont="1" applyFill="1" applyBorder="1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166" fontId="2" fillId="0" borderId="0" xfId="2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1FFAD"/>
      <color rgb="FF00FF14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29883</xdr:colOff>
      <xdr:row>1</xdr:row>
      <xdr:rowOff>29882</xdr:rowOff>
    </xdr:from>
    <xdr:to>
      <xdr:col>0</xdr:col>
      <xdr:colOff>1942353</xdr:colOff>
      <xdr:row>1</xdr:row>
      <xdr:rowOff>898171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D0ED56-F696-A22E-8000-45A4718A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83" y="478117"/>
          <a:ext cx="1912470" cy="868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Financials/2019/2018%20Revenue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8_11_16%20Allied%20Action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8 Revenue Projection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45_90_150 Day Plans"/>
      <sheetName val="Allied Pipe &amp; Tube Review"/>
      <sheetName val="Cosmetics"/>
      <sheetName val="Competitive Pricing"/>
      <sheetName val="WB V's UV Costing Model"/>
      <sheetName val="WB V's UV"/>
      <sheetName val="Press_Customer Leads &amp; USAGE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8_11_16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051F-19D9-E94F-A23E-078FDB250B77}">
  <sheetPr>
    <pageSetUpPr fitToPage="1"/>
  </sheetPr>
  <dimension ref="A1:G45"/>
  <sheetViews>
    <sheetView tabSelected="1" zoomScale="170" zoomScaleNormal="170" workbookViewId="0">
      <selection activeCell="C20" sqref="C20"/>
    </sheetView>
  </sheetViews>
  <sheetFormatPr baseColWidth="10" defaultRowHeight="15" x14ac:dyDescent="0.2"/>
  <cols>
    <col min="1" max="1" width="47.83203125" style="1" customWidth="1"/>
    <col min="2" max="2" width="1.1640625" style="1" customWidth="1"/>
    <col min="3" max="5" width="18.5" style="1" customWidth="1"/>
    <col min="6" max="16384" width="10.83203125" style="1"/>
  </cols>
  <sheetData>
    <row r="1" spans="1:7" ht="35" customHeight="1" thickBot="1" x14ac:dyDescent="0.25">
      <c r="A1" s="69" t="s">
        <v>43</v>
      </c>
      <c r="B1" s="70"/>
      <c r="C1" s="70"/>
      <c r="D1" s="70"/>
      <c r="E1" s="71"/>
    </row>
    <row r="2" spans="1:7" ht="74" customHeight="1" thickBot="1" x14ac:dyDescent="0.25">
      <c r="A2" s="2"/>
      <c r="B2" s="2"/>
      <c r="C2" s="2"/>
      <c r="D2" s="3" t="s">
        <v>44</v>
      </c>
      <c r="E2" s="3"/>
    </row>
    <row r="3" spans="1:7" ht="20" customHeight="1" thickBot="1" x14ac:dyDescent="0.3">
      <c r="A3" s="4" t="s">
        <v>21</v>
      </c>
      <c r="B3" s="5"/>
      <c r="C3" s="5"/>
      <c r="D3" s="5"/>
      <c r="E3" s="6"/>
    </row>
    <row r="4" spans="1:7" s="8" customFormat="1" ht="5" customHeight="1" thickBot="1" x14ac:dyDescent="0.3">
      <c r="A4" s="7"/>
      <c r="B4" s="7"/>
      <c r="C4" s="7"/>
    </row>
    <row r="5" spans="1:7" ht="19" customHeight="1" thickBot="1" x14ac:dyDescent="0.25">
      <c r="A5" s="9" t="s">
        <v>3</v>
      </c>
      <c r="B5" s="10"/>
      <c r="C5" s="11" t="s">
        <v>0</v>
      </c>
      <c r="D5" s="11" t="s">
        <v>1</v>
      </c>
    </row>
    <row r="6" spans="1:7" ht="19" customHeight="1" x14ac:dyDescent="0.2">
      <c r="A6" s="12" t="s">
        <v>23</v>
      </c>
      <c r="B6" s="10"/>
      <c r="C6" s="13">
        <v>3.15</v>
      </c>
      <c r="D6" s="14" t="s">
        <v>11</v>
      </c>
    </row>
    <row r="7" spans="1:7" ht="19" customHeight="1" x14ac:dyDescent="0.2">
      <c r="A7" s="15" t="s">
        <v>24</v>
      </c>
      <c r="B7" s="10"/>
      <c r="C7" s="16">
        <v>0.18</v>
      </c>
      <c r="D7" s="17" t="s">
        <v>2</v>
      </c>
    </row>
    <row r="8" spans="1:7" ht="19" customHeight="1" x14ac:dyDescent="0.2">
      <c r="A8" s="15" t="s">
        <v>10</v>
      </c>
      <c r="B8" s="10"/>
      <c r="C8" s="18">
        <v>2.06</v>
      </c>
      <c r="D8" s="17" t="s">
        <v>11</v>
      </c>
      <c r="G8" s="19"/>
    </row>
    <row r="9" spans="1:7" ht="19" customHeight="1" x14ac:dyDescent="0.2">
      <c r="A9" s="15" t="s">
        <v>14</v>
      </c>
      <c r="B9" s="10"/>
      <c r="C9" s="20">
        <v>0.245</v>
      </c>
      <c r="D9" s="17" t="s">
        <v>2</v>
      </c>
    </row>
    <row r="10" spans="1:7" ht="19" customHeight="1" x14ac:dyDescent="0.2">
      <c r="A10" s="15" t="s">
        <v>15</v>
      </c>
      <c r="B10" s="10"/>
      <c r="C10" s="21">
        <v>0</v>
      </c>
      <c r="D10" s="17" t="s">
        <v>11</v>
      </c>
    </row>
    <row r="11" spans="1:7" ht="19" customHeight="1" thickBot="1" x14ac:dyDescent="0.25">
      <c r="A11" s="22" t="s">
        <v>16</v>
      </c>
      <c r="B11" s="23"/>
      <c r="C11" s="24">
        <v>1</v>
      </c>
      <c r="D11" s="25" t="s">
        <v>2</v>
      </c>
    </row>
    <row r="12" spans="1:7" ht="7" customHeight="1" thickBot="1" x14ac:dyDescent="0.25">
      <c r="A12" s="10"/>
      <c r="B12" s="10"/>
      <c r="C12" s="10"/>
      <c r="D12" s="26"/>
    </row>
    <row r="13" spans="1:7" ht="19" customHeight="1" thickBot="1" x14ac:dyDescent="0.25">
      <c r="A13" s="27" t="s">
        <v>13</v>
      </c>
      <c r="B13" s="10"/>
      <c r="C13" s="11" t="s">
        <v>0</v>
      </c>
      <c r="D13" s="11" t="s">
        <v>1</v>
      </c>
    </row>
    <row r="14" spans="1:7" ht="19" customHeight="1" x14ac:dyDescent="0.2">
      <c r="A14" s="12" t="s">
        <v>26</v>
      </c>
      <c r="B14" s="10"/>
      <c r="C14" s="28">
        <v>42000</v>
      </c>
      <c r="D14" s="14" t="s">
        <v>17</v>
      </c>
    </row>
    <row r="15" spans="1:7" ht="19" customHeight="1" thickBot="1" x14ac:dyDescent="0.25">
      <c r="A15" s="22" t="s">
        <v>20</v>
      </c>
      <c r="B15" s="10"/>
      <c r="C15" s="29">
        <v>38000</v>
      </c>
      <c r="D15" s="25" t="s">
        <v>17</v>
      </c>
    </row>
    <row r="16" spans="1:7" ht="6" customHeight="1" thickBot="1" x14ac:dyDescent="0.25">
      <c r="A16" s="10"/>
      <c r="B16" s="10"/>
      <c r="C16" s="10"/>
      <c r="D16" s="10"/>
    </row>
    <row r="17" spans="1:5" ht="20" customHeight="1" thickBot="1" x14ac:dyDescent="0.25">
      <c r="A17" s="30" t="s">
        <v>42</v>
      </c>
      <c r="B17" s="31"/>
      <c r="C17" s="31"/>
      <c r="D17" s="31"/>
      <c r="E17" s="32"/>
    </row>
    <row r="18" spans="1:5" ht="7" customHeight="1" thickBot="1" x14ac:dyDescent="0.25">
      <c r="A18" s="10"/>
      <c r="B18" s="10"/>
      <c r="C18" s="10"/>
      <c r="D18" s="10"/>
    </row>
    <row r="19" spans="1:5" ht="19" customHeight="1" thickBot="1" x14ac:dyDescent="0.25">
      <c r="A19" s="33" t="s">
        <v>3</v>
      </c>
      <c r="B19" s="34"/>
      <c r="C19" s="35" t="s">
        <v>25</v>
      </c>
      <c r="D19" s="36" t="s">
        <v>4</v>
      </c>
      <c r="E19" s="37" t="s">
        <v>5</v>
      </c>
    </row>
    <row r="20" spans="1:5" ht="7" customHeight="1" thickBot="1" x14ac:dyDescent="0.25">
      <c r="A20" s="10"/>
      <c r="B20" s="10"/>
      <c r="C20" s="10"/>
      <c r="D20" s="10"/>
      <c r="E20" s="10"/>
    </row>
    <row r="21" spans="1:5" ht="19" customHeight="1" x14ac:dyDescent="0.2">
      <c r="A21" s="15" t="s">
        <v>6</v>
      </c>
      <c r="B21" s="10"/>
      <c r="C21" s="38">
        <f>+C7</f>
        <v>0.18</v>
      </c>
      <c r="D21" s="38">
        <f>+C9</f>
        <v>0.245</v>
      </c>
      <c r="E21" s="39">
        <f>+C11</f>
        <v>1</v>
      </c>
    </row>
    <row r="22" spans="1:5" ht="19" customHeight="1" x14ac:dyDescent="0.2">
      <c r="A22" s="15" t="s">
        <v>12</v>
      </c>
      <c r="B22" s="10"/>
      <c r="C22" s="40">
        <f>+C6</f>
        <v>3.15</v>
      </c>
      <c r="D22" s="40">
        <f>+C8</f>
        <v>2.06</v>
      </c>
      <c r="E22" s="41">
        <f>+C10</f>
        <v>0</v>
      </c>
    </row>
    <row r="23" spans="1:5" ht="19" customHeight="1" thickBot="1" x14ac:dyDescent="0.25">
      <c r="A23" s="15" t="s">
        <v>18</v>
      </c>
      <c r="B23" s="10"/>
      <c r="C23" s="42">
        <f>+C14*C22</f>
        <v>132300</v>
      </c>
      <c r="D23" s="42">
        <f>+C15*D22</f>
        <v>78280</v>
      </c>
      <c r="E23" s="43">
        <v>0</v>
      </c>
    </row>
    <row r="24" spans="1:5" ht="6" customHeight="1" thickBot="1" x14ac:dyDescent="0.25">
      <c r="A24" s="10"/>
      <c r="B24" s="10"/>
      <c r="C24" s="10"/>
      <c r="D24" s="10"/>
    </row>
    <row r="25" spans="1:5" ht="19" customHeight="1" thickBot="1" x14ac:dyDescent="0.25">
      <c r="A25" s="44" t="s">
        <v>22</v>
      </c>
      <c r="B25" s="45"/>
      <c r="C25" s="46">
        <f>+C23</f>
        <v>132300</v>
      </c>
      <c r="D25" s="47">
        <f>+D23</f>
        <v>78280</v>
      </c>
    </row>
    <row r="26" spans="1:5" ht="7" customHeight="1" thickBot="1" x14ac:dyDescent="0.25">
      <c r="A26" s="10"/>
      <c r="B26" s="10"/>
      <c r="C26" s="10"/>
      <c r="D26" s="10"/>
    </row>
    <row r="27" spans="1:5" ht="19" customHeight="1" thickBot="1" x14ac:dyDescent="0.25">
      <c r="A27" s="48" t="s">
        <v>19</v>
      </c>
      <c r="B27" s="10"/>
      <c r="C27" s="35" t="s">
        <v>25</v>
      </c>
      <c r="D27" s="36" t="s">
        <v>4</v>
      </c>
      <c r="E27" s="37" t="s">
        <v>5</v>
      </c>
    </row>
    <row r="28" spans="1:5" ht="19" customHeight="1" x14ac:dyDescent="0.2">
      <c r="A28" s="49" t="s">
        <v>7</v>
      </c>
      <c r="B28" s="10"/>
      <c r="C28" s="50">
        <f>1604*C21</f>
        <v>288.71999999999997</v>
      </c>
      <c r="D28" s="50">
        <f>1604*D21</f>
        <v>392.98</v>
      </c>
      <c r="E28" s="50">
        <v>1604</v>
      </c>
    </row>
    <row r="29" spans="1:5" ht="19" customHeight="1" x14ac:dyDescent="0.2">
      <c r="A29" s="15" t="s">
        <v>8</v>
      </c>
      <c r="B29" s="10"/>
      <c r="C29" s="50">
        <f>+C28*144</f>
        <v>41575.679999999993</v>
      </c>
      <c r="D29" s="50">
        <f>+D28*144</f>
        <v>56589.120000000003</v>
      </c>
      <c r="E29" s="50">
        <f>+E28*144</f>
        <v>230976</v>
      </c>
    </row>
    <row r="30" spans="1:5" ht="7" customHeight="1" thickBot="1" x14ac:dyDescent="0.25"/>
    <row r="31" spans="1:5" ht="20" customHeight="1" thickBot="1" x14ac:dyDescent="0.25">
      <c r="A31" s="51" t="s">
        <v>27</v>
      </c>
      <c r="B31" s="52"/>
      <c r="C31" s="52"/>
      <c r="D31" s="52"/>
      <c r="E31" s="53"/>
    </row>
    <row r="32" spans="1:5" ht="7" customHeight="1" thickBot="1" x14ac:dyDescent="0.25">
      <c r="A32" s="10"/>
      <c r="B32" s="10"/>
      <c r="C32" s="54" t="s">
        <v>9</v>
      </c>
      <c r="D32" s="54"/>
      <c r="E32" s="10"/>
    </row>
    <row r="33" spans="1:5" ht="16" thickBot="1" x14ac:dyDescent="0.25">
      <c r="A33" s="55" t="s">
        <v>28</v>
      </c>
      <c r="B33" s="10"/>
      <c r="C33" s="56" t="s">
        <v>29</v>
      </c>
      <c r="D33" s="57" t="s">
        <v>30</v>
      </c>
      <c r="E33" s="58"/>
    </row>
    <row r="34" spans="1:5" x14ac:dyDescent="0.2">
      <c r="A34" s="12" t="s">
        <v>31</v>
      </c>
      <c r="B34" s="59"/>
      <c r="C34" s="60" t="s">
        <v>9</v>
      </c>
      <c r="D34" s="61"/>
      <c r="E34" s="62"/>
    </row>
    <row r="35" spans="1:5" x14ac:dyDescent="0.2">
      <c r="A35" s="15" t="s">
        <v>32</v>
      </c>
      <c r="B35" s="59"/>
      <c r="C35" s="63"/>
      <c r="D35" s="64"/>
      <c r="E35" s="65"/>
    </row>
    <row r="36" spans="1:5" x14ac:dyDescent="0.2">
      <c r="A36" s="15" t="s">
        <v>33</v>
      </c>
      <c r="B36" s="59"/>
      <c r="C36" s="63"/>
      <c r="D36" s="64"/>
      <c r="E36" s="65"/>
    </row>
    <row r="37" spans="1:5" x14ac:dyDescent="0.2">
      <c r="A37" s="15" t="s">
        <v>34</v>
      </c>
      <c r="B37" s="59"/>
      <c r="C37" s="63"/>
      <c r="D37" s="64"/>
      <c r="E37" s="65"/>
    </row>
    <row r="38" spans="1:5" x14ac:dyDescent="0.2">
      <c r="A38" s="15" t="s">
        <v>35</v>
      </c>
      <c r="B38" s="59"/>
      <c r="C38" s="63"/>
      <c r="D38" s="64"/>
      <c r="E38" s="65"/>
    </row>
    <row r="39" spans="1:5" x14ac:dyDescent="0.2">
      <c r="A39" s="15" t="s">
        <v>36</v>
      </c>
      <c r="B39" s="59"/>
      <c r="C39" s="63"/>
      <c r="D39" s="64"/>
      <c r="E39" s="65"/>
    </row>
    <row r="40" spans="1:5" x14ac:dyDescent="0.2">
      <c r="A40" s="15" t="s">
        <v>37</v>
      </c>
      <c r="B40" s="59"/>
      <c r="C40" s="63"/>
      <c r="D40" s="64"/>
      <c r="E40" s="65"/>
    </row>
    <row r="41" spans="1:5" x14ac:dyDescent="0.2">
      <c r="A41" s="15" t="s">
        <v>41</v>
      </c>
      <c r="B41" s="59"/>
      <c r="C41" s="63"/>
      <c r="D41" s="64"/>
      <c r="E41" s="65"/>
    </row>
    <row r="42" spans="1:5" x14ac:dyDescent="0.2">
      <c r="A42" s="15" t="s">
        <v>38</v>
      </c>
      <c r="B42" s="59"/>
      <c r="C42" s="63"/>
      <c r="D42" s="64"/>
      <c r="E42" s="65"/>
    </row>
    <row r="43" spans="1:5" x14ac:dyDescent="0.2">
      <c r="A43" s="15" t="s">
        <v>39</v>
      </c>
      <c r="B43" s="59"/>
      <c r="C43" s="63"/>
      <c r="D43" s="64"/>
      <c r="E43" s="65"/>
    </row>
    <row r="44" spans="1:5" x14ac:dyDescent="0.2">
      <c r="A44" s="15" t="s">
        <v>40</v>
      </c>
      <c r="B44" s="59"/>
      <c r="C44" s="63"/>
      <c r="D44" s="64"/>
      <c r="E44" s="65"/>
    </row>
    <row r="45" spans="1:5" ht="16" thickBot="1" x14ac:dyDescent="0.25">
      <c r="A45" s="22" t="s">
        <v>45</v>
      </c>
      <c r="B45" s="59"/>
      <c r="C45" s="66"/>
      <c r="D45" s="67"/>
      <c r="E45" s="68"/>
    </row>
  </sheetData>
  <mergeCells count="18">
    <mergeCell ref="D38:E38"/>
    <mergeCell ref="A31:E31"/>
    <mergeCell ref="D33:E33"/>
    <mergeCell ref="D2:E2"/>
    <mergeCell ref="D44:E44"/>
    <mergeCell ref="D45:E45"/>
    <mergeCell ref="A1:E1"/>
    <mergeCell ref="A3:E3"/>
    <mergeCell ref="A17:E17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</mergeCells>
  <pageMargins left="0.45" right="0.45" top="0.75" bottom="0.5" header="0.3" footer="0.3"/>
  <pageSetup scale="87" orientation="portrait" horizontalDpi="0" verticalDpi="0"/>
  <headerFooter>
    <oddHeader xml:space="preserve">&amp;L&amp;"Helvetica Bold,Bold"&amp;10&amp;K000000Allied PhotoChemical VOC Calculator&amp;R&amp;"Helvetica Bold,Bold"&amp;10&amp;K000000CONFIDENTIAL </oddHeader>
    <oddFooter>&amp;L&amp;"Helvetica Bold,Bold"&amp;10&amp;K000000Contact Michael Kelly - Allied PhotoChemical&amp;R&amp;"Helvetica Bold,Bold"&amp;10&amp;K000000VOC Coating Calculator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VOC Calculator - SB_WB_UV</vt:lpstr>
      <vt:lpstr>'VOC Calculator - SB_WB_UV'!Print_Area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Alex K.</cp:lastModifiedBy>
  <cp:lastPrinted>2025-01-07T12:24:35Z</cp:lastPrinted>
  <dcterms:created xsi:type="dcterms:W3CDTF">2018-11-16T11:05:47Z</dcterms:created>
  <dcterms:modified xsi:type="dcterms:W3CDTF">2025-01-07T12:30:42Z</dcterms:modified>
</cp:coreProperties>
</file>